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56" i="1" l="1"/>
  <c r="H57" i="1"/>
  <c r="H28" i="1"/>
  <c r="H24" i="1"/>
  <c r="H35" i="1" l="1"/>
  <c r="H18" i="1" l="1"/>
  <c r="H36" i="1" l="1"/>
  <c r="H23" i="1"/>
  <c r="H14" i="1" l="1"/>
  <c r="H32" i="1"/>
  <c r="H29" i="1" s="1"/>
  <c r="H50" i="1" l="1"/>
  <c r="H58" i="1" l="1"/>
  <c r="H13" i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<sst xmlns="http://schemas.openxmlformats.org/spreadsheetml/2006/main" count="56" uniqueCount="33">
  <si>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</si>
  <si>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</si>
  <si>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</si>
  <si>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</si>
  <si>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</si>
  <si>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</si>
  <si>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</si>
  <si>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</si>
  <si>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</si>
  <si>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</si>
  <si>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</si>
  <si>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</si>
  <si>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</si>
  <si>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</si>
  <si>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</si>
  <si>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</si>
  <si>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</si>
  <si>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</si>
  <si>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</si>
  <si>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</si>
  <si>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</si>
  <si>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</si>
  <si>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</si>
  <si>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</si>
  <si>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</si>
  <si>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</si>
  <si>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</si>
  <si>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</si>
  <si>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</si>
  <si>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Pogrebni troškovi</t>
  </si>
  <si>
    <t>Dana:01.02.2021.</t>
  </si>
  <si>
    <t>Dana 01.02.2021.godine Dom zdravlja Požarevac nije izvršio plaćanje prema dobavljačima:</t>
  </si>
  <si>
    <t>Primljena i neutrošena participacija od 01.02.2021.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</si>
</sst>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40" zoomScaleNormal="100" workbookViewId="0">
      <selection activeCell="H57" sqref="H57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44228</v>
      </c>
      <c r="H12" s="23">
        <v>1392016.62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44228</v>
      </c>
      <c r="H13" s="3">
        <f>H14+H29-H36-H50</f>
        <v>1387262.8900000062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44228</v>
      </c>
      <c r="H14" s="4">
        <f>H15+H16+H17+H18+H19+H20+H21+H22+H23+H24+H25+H26+H27+H28</f>
        <v>37360129.940000005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36134644.530000001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</f>
        <v>1059777.9200000002</v>
      </c>
      <c r="I18" s="11"/>
      <c r="J18" s="11"/>
      <c r="K18" s="8"/>
      <c r="L18" s="8"/>
    </row>
    <row r="19" spans="2:13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f>426831.32-426831.32</f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7624666.66+22130-7188738.5-235295.16-3591+1098916.67-76021-28510.18+120218-44729.63-125006-1075882.37</f>
        <v>88157.490000000224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32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</f>
        <v>77550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44228</v>
      </c>
      <c r="H29" s="4">
        <f>H30+H31+H32+H33+H34+H35</f>
        <v>3076655.0700000003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2906392.58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v>135083.32999999999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94666.67-28100+41917.95-108484.62</f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32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</f>
        <v>35179.160000000003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44228</v>
      </c>
      <c r="H36" s="5">
        <f>SUM(H37:H48)</f>
        <v>36143129.539999999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36134644.530000001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27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28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8485.01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29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47" t="s">
        <v>21</v>
      </c>
      <c r="C50" s="48"/>
      <c r="D50" s="48"/>
      <c r="E50" s="48"/>
      <c r="F50" s="49"/>
      <c r="G50" s="17">
        <v>44228</v>
      </c>
      <c r="H50" s="5">
        <f>SUM(H51:H55)</f>
        <v>2906392.58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2906392.58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3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50" t="s">
        <v>18</v>
      </c>
      <c r="C56" s="51"/>
      <c r="D56" s="51"/>
      <c r="E56" s="51"/>
      <c r="F56" s="52"/>
      <c r="G56" s="18">
        <v>44228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</f>
        <v>395753.96999999974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f>91000.236+25107.68+2017.63+10339.05+262535.64</f>
        <v>391000.23600000003</v>
      </c>
      <c r="I57" s="11"/>
      <c r="J57" s="11"/>
    </row>
    <row r="58" spans="2:12" x14ac:dyDescent="0.25">
      <c r="B58" s="44" t="s">
        <v>4</v>
      </c>
      <c r="C58" s="45"/>
      <c r="D58" s="45"/>
      <c r="E58" s="45"/>
      <c r="F58" s="46"/>
      <c r="G58" s="2"/>
      <c r="H58" s="7">
        <f>H14+H29-H36-H50+H56-H57</f>
        <v>1392016.6240000059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31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  <row r="62" spans="2:12" x14ac:dyDescent="0.25">
      <c r="C62" s="8"/>
    </row>
    <row r="63" spans="2:12" x14ac:dyDescent="0.25">
      <c r="C63" s="8"/>
    </row>
    <row r="64" spans="2:12" x14ac:dyDescent="0.25">
      <c r="C64" s="8"/>
    </row>
    <row r="65" spans="3:3" x14ac:dyDescent="0.25">
      <c r="C65" s="8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2021-02-02T13:26:58Z</dcterms:modified>
</cp:coreProperties>
</file>